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AndrusJa\Desktop\"/>
    </mc:Choice>
  </mc:AlternateContent>
  <xr:revisionPtr revIDLastSave="0" documentId="8_{DB72FC6D-9BF3-4AA6-9F8F-EDD28927D90D}" xr6:coauthVersionLast="43" xr6:coauthVersionMax="43" xr10:uidLastSave="{00000000-0000-0000-0000-000000000000}"/>
  <bookViews>
    <workbookView xWindow="-120" yWindow="-120" windowWidth="29040" windowHeight="17640" xr2:uid="{9DC3F1B3-F634-4B54-9602-92C42A855CE0}"/>
  </bookViews>
  <sheets>
    <sheet name="Leht1" sheetId="1" r:id="rId1"/>
  </sheets>
  <definedNames>
    <definedName name="_Hlk516751741" localSheetId="0">Leht1!$A$5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 i="1" l="1"/>
  <c r="C20" i="1"/>
  <c r="C19" i="1"/>
  <c r="C18" i="1"/>
  <c r="C17" i="1"/>
  <c r="C15" i="1" l="1"/>
</calcChain>
</file>

<file path=xl/sharedStrings.xml><?xml version="1.0" encoding="utf-8"?>
<sst xmlns="http://schemas.openxmlformats.org/spreadsheetml/2006/main" count="25" uniqueCount="23">
  <si>
    <t xml:space="preserve"> Töö </t>
  </si>
  <si>
    <t>Kirjeldus</t>
  </si>
  <si>
    <t>Ruum 203</t>
  </si>
  <si>
    <t>Seinte viimistlus, liistude viimistlus. Ripplae avamine, läbiviikude kontroll ja tihendamine</t>
  </si>
  <si>
    <t>Ruum 204</t>
  </si>
  <si>
    <t>1 uks lukk solenoid kahelt poolt kaardiga avatav</t>
  </si>
  <si>
    <t xml:space="preserve">Ruum 205 </t>
  </si>
  <si>
    <t>Aknaava ehitada kinni karkassi, soojustuse kipsplaadiga, viimistleda valgeks. Eemaldada vana uks ja paigaldada uus helikindel (miinimum 40 dB) profiilliistudega uks</t>
  </si>
  <si>
    <t>1 ukslukk solenoid kahelt poolt kaardiga avatav</t>
  </si>
  <si>
    <t>Ruum 312</t>
  </si>
  <si>
    <t>Eemaldada vana uks ja paigaldada uus helikindel (miinimum 40 dB) profiilliistudega uks</t>
  </si>
  <si>
    <t>Köök (viies korrus)</t>
  </si>
  <si>
    <t>Eemaldada kööki minev ukseleht (lengid jätta alles) ehitada soojustusega kipssein koos uksega 900x2100. Paigaldada ümber seinal olev jahutusseade (uue kipsseina peale). Paigaldada ümber liikumisandur. Uue kipsseinas oleva ukse kohale paigaldada evakuatsioonivalgusti. Viimistleda seinad köögi osas (lisaks uuele seinale ka olemasolevad seinad)</t>
  </si>
  <si>
    <t>Aknaava ehitada kinni karkassi, soojustuse kipsplaadiga, viimistleda valgeks .Eemaldada vana uks ja paigaldada uus helikindel (miinimu, m 40 dB) profiilliistudega uks</t>
  </si>
  <si>
    <t>Nõrkvoolutööd</t>
  </si>
  <si>
    <t>KOKKU</t>
  </si>
  <si>
    <t>Neljale uksele kahepoolne läbipääsusüsteemi paigaldamine</t>
  </si>
  <si>
    <t>Käibemaks (20%)</t>
  </si>
  <si>
    <t>Reserv 10%</t>
  </si>
  <si>
    <t>Projektijuhtimise tasu 7%</t>
  </si>
  <si>
    <t>KOKKU tööd koos reserviga</t>
  </si>
  <si>
    <t>KÕIK KOKKU (koos käibemaksuga)</t>
  </si>
  <si>
    <t>Eeldatav maksumus,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</si>
</sst>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186"/>
      <scheme val="minor"/>
    </font>
    <font>
      <b/>
      <sz val="11"/>
      <name val="Times New Roman"/>
      <family val="1"/>
      <charset val="186"/>
    </font>
    <font>
      <b/>
      <sz val="11"/>
      <color theme="1"/>
      <name val="Times New Roman"/>
      <family val="1"/>
      <charset val="186"/>
    </font>
    <font>
      <sz val="11"/>
      <name val="Times New Roman"/>
      <family val="1"/>
      <charset val="186"/>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35">
    <xf numFmtId="0" fontId="0" fillId="0" borderId="0" xfId="0"/>
    <xf numFmtId="2" fontId="0" fillId="0" borderId="0" xfId="0" applyNumberFormat="1"/>
    <xf numFmtId="0" fontId="3" fillId="0" borderId="1" xfId="0" applyFont="1" applyBorder="1" applyAlignment="1">
      <alignment horizontal="justify" vertical="center" wrapText="1"/>
    </xf>
    <xf numFmtId="0" fontId="3" fillId="0" borderId="1" xfId="0" applyFont="1" applyBorder="1" applyAlignment="1">
      <alignment vertical="top" wrapText="1"/>
    </xf>
    <xf numFmtId="0" fontId="3" fillId="0" borderId="1" xfId="0" applyFont="1" applyBorder="1" applyAlignment="1">
      <alignment vertical="center" wrapText="1"/>
    </xf>
    <xf numFmtId="0" fontId="1" fillId="0" borderId="9" xfId="0" applyFont="1" applyBorder="1" applyAlignment="1">
      <alignment horizontal="justify" vertical="center" wrapText="1"/>
    </xf>
    <xf numFmtId="0" fontId="3" fillId="0" borderId="14" xfId="0" applyFont="1" applyFill="1" applyBorder="1" applyAlignment="1">
      <alignment horizontal="justify" vertical="center" wrapText="1"/>
    </xf>
    <xf numFmtId="0" fontId="1" fillId="0" borderId="18" xfId="0" applyFont="1" applyBorder="1" applyAlignment="1">
      <alignment horizontal="justify" vertical="center" wrapText="1"/>
    </xf>
    <xf numFmtId="3" fontId="3" fillId="0" borderId="13" xfId="0" applyNumberFormat="1" applyFont="1" applyBorder="1" applyAlignment="1">
      <alignment vertical="center" wrapText="1"/>
    </xf>
    <xf numFmtId="3" fontId="3" fillId="0" borderId="11" xfId="0" applyNumberFormat="1" applyFont="1" applyFill="1" applyBorder="1" applyAlignment="1">
      <alignment vertical="center" wrapText="1"/>
    </xf>
    <xf numFmtId="3" fontId="2" fillId="0" borderId="4" xfId="0" applyNumberFormat="1" applyFont="1" applyBorder="1"/>
    <xf numFmtId="3" fontId="2" fillId="0" borderId="11" xfId="0" applyNumberFormat="1" applyFont="1" applyBorder="1"/>
    <xf numFmtId="3" fontId="2" fillId="0" borderId="17" xfId="0" applyNumberFormat="1" applyFont="1" applyBorder="1"/>
    <xf numFmtId="3" fontId="2" fillId="0" borderId="10" xfId="0" applyNumberFormat="1" applyFont="1" applyBorder="1"/>
    <xf numFmtId="0" fontId="2" fillId="0" borderId="21" xfId="0" applyFont="1" applyFill="1" applyBorder="1" applyAlignment="1">
      <alignment horizontal="right"/>
    </xf>
    <xf numFmtId="0" fontId="2" fillId="0" borderId="22" xfId="0" applyFont="1" applyFill="1" applyBorder="1" applyAlignment="1">
      <alignment horizontal="right"/>
    </xf>
    <xf numFmtId="0" fontId="2" fillId="0" borderId="15" xfId="0" applyFont="1" applyFill="1" applyBorder="1" applyAlignment="1">
      <alignment horizontal="right"/>
    </xf>
    <xf numFmtId="0" fontId="2" fillId="0" borderId="16" xfId="0" applyFont="1" applyFill="1" applyBorder="1" applyAlignment="1">
      <alignment horizontal="right"/>
    </xf>
    <xf numFmtId="0" fontId="2" fillId="0" borderId="19" xfId="0" applyFont="1" applyFill="1" applyBorder="1" applyAlignment="1">
      <alignment horizontal="right"/>
    </xf>
    <xf numFmtId="0" fontId="2" fillId="0" borderId="20" xfId="0" applyFont="1" applyFill="1" applyBorder="1" applyAlignment="1">
      <alignment horizontal="right"/>
    </xf>
    <xf numFmtId="0" fontId="1" fillId="0" borderId="19" xfId="0" applyFont="1" applyFill="1" applyBorder="1" applyAlignment="1">
      <alignment horizontal="right" vertical="center" wrapText="1"/>
    </xf>
    <xf numFmtId="0" fontId="1" fillId="0" borderId="20" xfId="0" applyFont="1" applyFill="1" applyBorder="1" applyAlignment="1">
      <alignment horizontal="right" vertical="center" wrapText="1"/>
    </xf>
    <xf numFmtId="0" fontId="1" fillId="0" borderId="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4" xfId="0" applyFont="1" applyFill="1" applyBorder="1" applyAlignment="1">
      <alignment horizontal="justify" vertical="center" wrapText="1"/>
    </xf>
    <xf numFmtId="0" fontId="1" fillId="0" borderId="7" xfId="0" applyFont="1" applyFill="1" applyBorder="1" applyAlignment="1">
      <alignment horizontal="justify" vertical="center" wrapText="1"/>
    </xf>
    <xf numFmtId="3" fontId="3" fillId="0" borderId="8" xfId="0" applyNumberFormat="1" applyFont="1" applyBorder="1" applyAlignment="1">
      <alignment vertical="center" wrapText="1"/>
    </xf>
    <xf numFmtId="3" fontId="3" fillId="0" borderId="10" xfId="0" applyNumberFormat="1" applyFont="1" applyBorder="1" applyAlignment="1">
      <alignment vertical="center" wrapText="1"/>
    </xf>
    <xf numFmtId="3" fontId="3" fillId="0" borderId="11" xfId="0" applyNumberFormat="1" applyFont="1" applyBorder="1" applyAlignment="1">
      <alignment vertical="center" wrapText="1"/>
    </xf>
    <xf numFmtId="3" fontId="3" fillId="0" borderId="12" xfId="0" applyNumberFormat="1" applyFont="1" applyBorder="1" applyAlignment="1">
      <alignment vertical="center" wrapText="1"/>
    </xf>
    <xf numFmtId="0" fontId="1" fillId="0" borderId="9"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B4506-CBE4-4FAE-9682-7E07DCADCEA2}">
  <dimension ref="A1:G20"/>
  <sheetViews>
    <sheetView tabSelected="1" workbookViewId="0">
      <selection activeCell="D1" sqref="D1"/>
    </sheetView>
  </sheetViews>
  <sheetFormatPr defaultRowHeight="15" x14ac:dyDescent="0.25"/>
  <cols>
    <col min="1" max="1" width="20.42578125" customWidth="1"/>
    <col min="2" max="2" width="77.5703125" customWidth="1"/>
    <col min="3" max="3" width="26.140625" customWidth="1"/>
    <col min="6" max="6" width="41" bestFit="1" customWidth="1"/>
    <col min="7" max="7" width="8.85546875" style="1"/>
  </cols>
  <sheetData>
    <row r="1" spans="1:3" x14ac:dyDescent="0.25">
      <c r="A1" s="22" t="s">
        <v>0</v>
      </c>
      <c r="B1" s="24" t="s">
        <v>1</v>
      </c>
      <c r="C1" s="26" t="s">
        <v>22</v>
      </c>
    </row>
    <row r="2" spans="1:3" ht="15.75" thickBot="1" x14ac:dyDescent="0.3">
      <c r="A2" s="23"/>
      <c r="B2" s="25"/>
      <c r="C2" s="27"/>
    </row>
    <row r="3" spans="1:3" x14ac:dyDescent="0.25">
      <c r="A3" s="22" t="s">
        <v>2</v>
      </c>
      <c r="B3" s="34" t="s">
        <v>3</v>
      </c>
      <c r="C3" s="28">
        <v>500</v>
      </c>
    </row>
    <row r="4" spans="1:3" x14ac:dyDescent="0.25">
      <c r="A4" s="32"/>
      <c r="B4" s="33"/>
      <c r="C4" s="29"/>
    </row>
    <row r="5" spans="1:3" x14ac:dyDescent="0.25">
      <c r="A5" s="32" t="s">
        <v>4</v>
      </c>
      <c r="B5" s="2" t="s">
        <v>3</v>
      </c>
      <c r="C5" s="30">
        <v>2363.64</v>
      </c>
    </row>
    <row r="6" spans="1:3" ht="30" x14ac:dyDescent="0.25">
      <c r="A6" s="32"/>
      <c r="B6" s="2" t="s">
        <v>13</v>
      </c>
      <c r="C6" s="31"/>
    </row>
    <row r="7" spans="1:3" x14ac:dyDescent="0.25">
      <c r="A7" s="32"/>
      <c r="B7" s="3" t="s">
        <v>5</v>
      </c>
      <c r="C7" s="29"/>
    </row>
    <row r="8" spans="1:3" x14ac:dyDescent="0.25">
      <c r="A8" s="32" t="s">
        <v>6</v>
      </c>
      <c r="B8" s="2" t="s">
        <v>3</v>
      </c>
      <c r="C8" s="30">
        <v>2818.18</v>
      </c>
    </row>
    <row r="9" spans="1:3" ht="30" x14ac:dyDescent="0.25">
      <c r="A9" s="32"/>
      <c r="B9" s="2" t="s">
        <v>7</v>
      </c>
      <c r="C9" s="31"/>
    </row>
    <row r="10" spans="1:3" x14ac:dyDescent="0.25">
      <c r="A10" s="32"/>
      <c r="B10" s="4" t="s">
        <v>8</v>
      </c>
      <c r="C10" s="29"/>
    </row>
    <row r="11" spans="1:3" x14ac:dyDescent="0.25">
      <c r="A11" s="5" t="s">
        <v>9</v>
      </c>
      <c r="B11" s="2" t="s">
        <v>10</v>
      </c>
      <c r="C11" s="8">
        <v>1409.09</v>
      </c>
    </row>
    <row r="12" spans="1:3" x14ac:dyDescent="0.25">
      <c r="A12" s="32" t="s">
        <v>11</v>
      </c>
      <c r="B12" s="33" t="s">
        <v>12</v>
      </c>
      <c r="C12" s="30">
        <v>1545.46</v>
      </c>
    </row>
    <row r="13" spans="1:3" ht="63.6" customHeight="1" x14ac:dyDescent="0.25">
      <c r="A13" s="32"/>
      <c r="B13" s="33"/>
      <c r="C13" s="29"/>
    </row>
    <row r="14" spans="1:3" ht="15.75" thickBot="1" x14ac:dyDescent="0.3">
      <c r="A14" s="7" t="s">
        <v>14</v>
      </c>
      <c r="B14" s="6" t="s">
        <v>16</v>
      </c>
      <c r="C14" s="9">
        <v>5000</v>
      </c>
    </row>
    <row r="15" spans="1:3" x14ac:dyDescent="0.25">
      <c r="A15" s="20" t="s">
        <v>15</v>
      </c>
      <c r="B15" s="21"/>
      <c r="C15" s="10">
        <f>SUM(C3:C14)</f>
        <v>13636.369999999999</v>
      </c>
    </row>
    <row r="16" spans="1:3" ht="15.75" thickBot="1" x14ac:dyDescent="0.3">
      <c r="A16" s="14" t="s">
        <v>18</v>
      </c>
      <c r="B16" s="15"/>
      <c r="C16" s="11">
        <f>C15*0.1</f>
        <v>1363.6369999999999</v>
      </c>
    </row>
    <row r="17" spans="1:3" ht="15.75" thickBot="1" x14ac:dyDescent="0.3">
      <c r="A17" s="16" t="s">
        <v>20</v>
      </c>
      <c r="B17" s="17"/>
      <c r="C17" s="12">
        <f>C15+C16</f>
        <v>15000.007</v>
      </c>
    </row>
    <row r="18" spans="1:3" x14ac:dyDescent="0.25">
      <c r="A18" s="18" t="s">
        <v>19</v>
      </c>
      <c r="B18" s="19"/>
      <c r="C18" s="13">
        <f>C17*0.07</f>
        <v>1050.0004900000001</v>
      </c>
    </row>
    <row r="19" spans="1:3" ht="15.75" thickBot="1" x14ac:dyDescent="0.3">
      <c r="A19" s="14" t="s">
        <v>17</v>
      </c>
      <c r="B19" s="15"/>
      <c r="C19" s="11">
        <f>(C17+C18)*0.2</f>
        <v>3210.0014980000001</v>
      </c>
    </row>
    <row r="20" spans="1:3" ht="15.75" thickBot="1" x14ac:dyDescent="0.3">
      <c r="A20" s="16" t="s">
        <v>21</v>
      </c>
      <c r="B20" s="17"/>
      <c r="C20" s="12">
        <f>SUM(C17:C19)</f>
        <v>19260.008988000001</v>
      </c>
    </row>
  </sheetData>
  <mergeCells count="19">
    <mergeCell ref="A15:B15"/>
    <mergeCell ref="A1:A2"/>
    <mergeCell ref="B1:B2"/>
    <mergeCell ref="C1:C2"/>
    <mergeCell ref="C3:C4"/>
    <mergeCell ref="C12:C13"/>
    <mergeCell ref="C5:C7"/>
    <mergeCell ref="C8:C10"/>
    <mergeCell ref="A12:A13"/>
    <mergeCell ref="B12:B13"/>
    <mergeCell ref="A3:A4"/>
    <mergeCell ref="B3:B4"/>
    <mergeCell ref="A5:A7"/>
    <mergeCell ref="A8:A10"/>
    <mergeCell ref="A16:B16"/>
    <mergeCell ref="A20:B20"/>
    <mergeCell ref="A19:B19"/>
    <mergeCell ref="A18:B18"/>
    <mergeCell ref="A17:B1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4E4ACF2-02F3-4988-8CE5-6157D9A67209}">
  <ds:schemaRefs>
    <ds:schemaRef ds:uri="http://schemas.microsoft.com/sharepoint/v3/contenttype/forms"/>
  </ds:schemaRefs>
</ds:datastoreItem>
</file>

<file path=customXml/itemProps2.xml><?xml version="1.0" encoding="utf-8"?>
<ds:datastoreItem xmlns:ds="http://schemas.openxmlformats.org/officeDocument/2006/customXml" ds:itemID="{E10A654E-AB56-498C-87AD-4C80D1A20E1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9b75d5ef-9f4b-4445-abe8-84a77c292844"/>
    <ds:schemaRef ds:uri="http://www.w3.org/XML/1998/namespace"/>
    <ds:schemaRef ds:uri="http://purl.org/dc/dcmitype/"/>
  </ds:schemaRefs>
</ds:datastoreItem>
</file>

<file path=customXml/itemProps3.xml><?xml version="1.0" encoding="utf-8"?>
<ds:datastoreItem xmlns:ds="http://schemas.openxmlformats.org/officeDocument/2006/customXml" ds:itemID="{BC96D80E-98E2-4C32-BBE0-3625E4DB76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75d5ef-9f4b-4445-abe8-84a77c29284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Leht1</vt:lpstr>
      <vt:lpstr>Leht1!_Hlk516751741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Maivi Suurmäe</dc:creator>
  <cp:lastModifiedBy>Andrus Järva</cp:lastModifiedBy>
  <dcterms:created xsi:type="dcterms:W3CDTF">2019-05-21T20:15:25Z</dcterms:created>
  <dcterms:modified xsi:type="dcterms:W3CDTF">2019-07-24T10:08:07Z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ies>
</file>